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8955" activeTab="0"/>
  </bookViews>
  <sheets>
    <sheet name="Resultado Preliminar" sheetId="1" r:id="rId1"/>
  </sheets>
  <definedNames>
    <definedName name="_xlnm._FilterDatabase" localSheetId="0" hidden="1">'Resultado Preliminar'!$A$10:$D$27</definedName>
    <definedName name="_xlnm.Print_Titles" localSheetId="0">'Resultado Preliminar'!$9:$10</definedName>
  </definedNames>
  <calcPr calcMode="manual" fullCalcOnLoad="1"/>
</workbook>
</file>

<file path=xl/sharedStrings.xml><?xml version="1.0" encoding="utf-8"?>
<sst xmlns="http://schemas.openxmlformats.org/spreadsheetml/2006/main" count="34" uniqueCount="34">
  <si>
    <t>CANDIDATO</t>
  </si>
  <si>
    <t>N. ACERTOS</t>
  </si>
  <si>
    <t>SITUAÇÃO</t>
  </si>
  <si>
    <t>RESUMO</t>
  </si>
  <si>
    <t>CANDIDATOS NÃO-HABILITADOS POR FALTA</t>
  </si>
  <si>
    <t>CANDIDATOS NÃO-HABILITADOS MENOS DE 60% PROVA</t>
  </si>
  <si>
    <t>CANDIDATOS HABILITADOS</t>
  </si>
  <si>
    <t>QTDE.</t>
  </si>
  <si>
    <t>CANDIDATOS NÃO-HABILITADOS POR DESCLASSIFICAÇÃO</t>
  </si>
  <si>
    <t>ÉLBER DE ALMEIDA SIQUEIRA</t>
  </si>
  <si>
    <t>Diretor do Núcleo de Recursos Humanos da Justiça Federal do Pará</t>
  </si>
  <si>
    <t>PODER JUDICIÁRIO
TRIBUNAL REGIONAL FEDERAL DA PRIMEIRA REGIÃO
SEÇÃO JUDICIÁRIA DO PARÁ</t>
  </si>
  <si>
    <t>PERCENTUAL</t>
  </si>
  <si>
    <t>ADRIANA DE JESUS DOS SANTOS MAUES</t>
  </si>
  <si>
    <t>CAMILA MARIANA SOUZA FERREIRA</t>
  </si>
  <si>
    <t xml:space="preserve">CARLOS JEFFERSON LIMA DA SILVA </t>
  </si>
  <si>
    <t xml:space="preserve">EDSON NEVES DE VASCONCELOS </t>
  </si>
  <si>
    <t>EDUARDO MONTEIRO QUARESMA</t>
  </si>
  <si>
    <t>ELAINE ALMEIDA ELIZIÁRIO</t>
  </si>
  <si>
    <t>FABIANA NORONHA FORTALEZA</t>
  </si>
  <si>
    <t>GLAYCE BATISTA DOS REIS</t>
  </si>
  <si>
    <t>KAROLINA GONÇALVES BARROSO</t>
  </si>
  <si>
    <t>LEANDRO LUZ DOS REIS</t>
  </si>
  <si>
    <t xml:space="preserve">MARCOS ANTONIO FERREIRA DO PATROCINIO </t>
  </si>
  <si>
    <t xml:space="preserve">MARCOS VINICIUS SANTOS LEAL </t>
  </si>
  <si>
    <t>MAYARA PAULINE SARAIVA DA SILVA</t>
  </si>
  <si>
    <t>PAULO VITOR SOUZA DE SOUZA</t>
  </si>
  <si>
    <t>ROMULO ALFREDO SOARES DA SILVA</t>
  </si>
  <si>
    <t>VANESSA CRISTINA MARTINS DA CRUZ</t>
  </si>
  <si>
    <t>VICTOR FELIPE SILVA DA SILVA</t>
  </si>
  <si>
    <t>RESULTADO PRELIMINAR - PROVA DE CIÊNCIAS CONTÁBEIS 25/08/2013 - TURNO VESPERTINO</t>
  </si>
  <si>
    <t>Belém, PA, 27 de agosto de 2013.</t>
  </si>
  <si>
    <t>PROVA OBJETIVA (20,0 PTS.)</t>
  </si>
  <si>
    <t>Presidente da Comissão Organizadora do Proc. Seletivo Estagiários de Administração e Ciências Contábeis (Port. 249/2013)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</si>
</sst>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\ \º"/>
    <numFmt numFmtId="165" formatCode="0.0%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12">
    <font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0" fontId="1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0" fontId="1" fillId="0" borderId="5" xfId="19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horizontal="center" vertical="center" wrapText="1"/>
    </xf>
    <xf numFmtId="10" fontId="1" fillId="0" borderId="0" xfId="19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14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10" fontId="1" fillId="0" borderId="7" xfId="19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828675</xdr:colOff>
      <xdr:row>4</xdr:row>
      <xdr:rowOff>190500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41"/>
  <sheetViews>
    <sheetView tabSelected="1" workbookViewId="0" topLeftCell="A14">
      <selection activeCell="A41" sqref="A41:D41"/>
    </sheetView>
  </sheetViews>
  <sheetFormatPr defaultColWidth="8.88671875" defaultRowHeight="15"/>
  <cols>
    <col min="1" max="1" width="54.21484375" style="7" bestFit="1" customWidth="1"/>
    <col min="2" max="2" width="18.5546875" style="3" customWidth="1"/>
    <col min="3" max="3" width="13.21484375" style="3" customWidth="1"/>
    <col min="4" max="4" width="31.21484375" style="2" bestFit="1" customWidth="1"/>
    <col min="5" max="16384" width="8.88671875" style="1" customWidth="1"/>
  </cols>
  <sheetData>
    <row r="5" spans="1:4" ht="15.75" customHeight="1">
      <c r="A5" s="34"/>
      <c r="B5" s="34"/>
      <c r="C5" s="34"/>
      <c r="D5" s="34"/>
    </row>
    <row r="6" spans="1:4" ht="45" customHeight="1">
      <c r="A6" s="42" t="s">
        <v>11</v>
      </c>
      <c r="B6" s="43"/>
      <c r="C6" s="43"/>
      <c r="D6" s="43"/>
    </row>
    <row r="7" ht="15" hidden="1"/>
    <row r="8" spans="1:4" ht="30" customHeight="1" thickBot="1">
      <c r="A8" s="35" t="s">
        <v>30</v>
      </c>
      <c r="B8" s="35"/>
      <c r="C8" s="35"/>
      <c r="D8" s="35"/>
    </row>
    <row r="9" spans="1:4" ht="30.75" customHeight="1" thickTop="1">
      <c r="A9" s="38" t="s">
        <v>0</v>
      </c>
      <c r="B9" s="21" t="s">
        <v>32</v>
      </c>
      <c r="C9" s="22"/>
      <c r="D9" s="36" t="s">
        <v>2</v>
      </c>
    </row>
    <row r="10" spans="1:4" ht="15.75" thickBot="1">
      <c r="A10" s="39"/>
      <c r="B10" s="16" t="s">
        <v>1</v>
      </c>
      <c r="C10" s="23" t="s">
        <v>12</v>
      </c>
      <c r="D10" s="37"/>
    </row>
    <row r="11" spans="1:4" ht="15.75" thickTop="1">
      <c r="A11" s="28" t="s">
        <v>13</v>
      </c>
      <c r="B11" s="33">
        <v>17</v>
      </c>
      <c r="C11" s="11">
        <f>IF(B11="CANDIDATO AUSENTE",0,ROUND(B11/20,4))</f>
        <v>0.85</v>
      </c>
      <c r="D11" s="12" t="str">
        <f aca="true" t="shared" si="0" ref="D11:D16">IF(B11="CANDIDATO AUSENTE","NÃO HABILITADO - FALTA",IF(C11&lt;60%,"NÃO HABILITADO - MENOS DE 60% PROVA","HABILITADO"))</f>
        <v>HABILITADO</v>
      </c>
    </row>
    <row r="12" spans="1:4" ht="15">
      <c r="A12" s="29" t="s">
        <v>14</v>
      </c>
      <c r="B12" s="13">
        <v>12</v>
      </c>
      <c r="C12" s="14">
        <f aca="true" t="shared" si="1" ref="C12:C27">IF(B12="CANDIDATO AUSENTE",0,ROUND(B12/20,4))</f>
        <v>0.6</v>
      </c>
      <c r="D12" s="15" t="str">
        <f t="shared" si="0"/>
        <v>HABILITADO</v>
      </c>
    </row>
    <row r="13" spans="1:4" ht="15">
      <c r="A13" s="29" t="s">
        <v>15</v>
      </c>
      <c r="B13" s="13">
        <v>18</v>
      </c>
      <c r="C13" s="14">
        <f t="shared" si="1"/>
        <v>0.9</v>
      </c>
      <c r="D13" s="15" t="str">
        <f t="shared" si="0"/>
        <v>HABILITADO</v>
      </c>
    </row>
    <row r="14" spans="1:4" ht="15">
      <c r="A14" s="29" t="s">
        <v>16</v>
      </c>
      <c r="B14" s="13">
        <v>11</v>
      </c>
      <c r="C14" s="14">
        <f t="shared" si="1"/>
        <v>0.55</v>
      </c>
      <c r="D14" s="15" t="str">
        <f t="shared" si="0"/>
        <v>NÃO HABILITADO - MENOS DE 60% PROVA</v>
      </c>
    </row>
    <row r="15" spans="1:4" ht="15">
      <c r="A15" s="29" t="s">
        <v>17</v>
      </c>
      <c r="B15" s="13">
        <v>13</v>
      </c>
      <c r="C15" s="14">
        <f t="shared" si="1"/>
        <v>0.65</v>
      </c>
      <c r="D15" s="15" t="str">
        <f t="shared" si="0"/>
        <v>HABILITADO</v>
      </c>
    </row>
    <row r="16" spans="1:4" ht="15">
      <c r="A16" s="29" t="s">
        <v>18</v>
      </c>
      <c r="B16" s="13">
        <v>10</v>
      </c>
      <c r="C16" s="14">
        <f t="shared" si="1"/>
        <v>0.5</v>
      </c>
      <c r="D16" s="15" t="str">
        <f t="shared" si="0"/>
        <v>NÃO HABILITADO - MENOS DE 60% PROVA</v>
      </c>
    </row>
    <row r="17" spans="1:4" ht="15">
      <c r="A17" s="29" t="s">
        <v>19</v>
      </c>
      <c r="B17" s="13">
        <v>14</v>
      </c>
      <c r="C17" s="14">
        <f t="shared" si="1"/>
        <v>0.7</v>
      </c>
      <c r="D17" s="15" t="str">
        <f aca="true" t="shared" si="2" ref="D17:D27">IF(B17="CANDIDATO AUSENTE","NÃO HABILITADO - FALTA",IF(C17&lt;60%,"NÃO HABILITADO - MENOS DE 60% PROVA","HABILITADO"))</f>
        <v>HABILITADO</v>
      </c>
    </row>
    <row r="18" spans="1:4" ht="15">
      <c r="A18" s="29" t="s">
        <v>20</v>
      </c>
      <c r="B18" s="13">
        <v>13</v>
      </c>
      <c r="C18" s="14">
        <f t="shared" si="1"/>
        <v>0.65</v>
      </c>
      <c r="D18" s="15" t="str">
        <f t="shared" si="2"/>
        <v>HABILITADO</v>
      </c>
    </row>
    <row r="19" spans="1:4" ht="15">
      <c r="A19" s="29" t="s">
        <v>21</v>
      </c>
      <c r="B19" s="13">
        <v>16</v>
      </c>
      <c r="C19" s="14">
        <f t="shared" si="1"/>
        <v>0.8</v>
      </c>
      <c r="D19" s="15" t="str">
        <f t="shared" si="2"/>
        <v>HABILITADO</v>
      </c>
    </row>
    <row r="20" spans="1:4" ht="15">
      <c r="A20" s="29" t="s">
        <v>22</v>
      </c>
      <c r="B20" s="13">
        <v>16</v>
      </c>
      <c r="C20" s="14">
        <f t="shared" si="1"/>
        <v>0.8</v>
      </c>
      <c r="D20" s="15" t="str">
        <f t="shared" si="2"/>
        <v>HABILITADO</v>
      </c>
    </row>
    <row r="21" spans="1:4" ht="15">
      <c r="A21" s="29" t="s">
        <v>23</v>
      </c>
      <c r="B21" s="13">
        <v>15</v>
      </c>
      <c r="C21" s="14">
        <f t="shared" si="1"/>
        <v>0.75</v>
      </c>
      <c r="D21" s="15" t="str">
        <f t="shared" si="2"/>
        <v>HABILITADO</v>
      </c>
    </row>
    <row r="22" spans="1:4" ht="15">
      <c r="A22" s="29" t="s">
        <v>24</v>
      </c>
      <c r="B22" s="13">
        <v>15</v>
      </c>
      <c r="C22" s="14">
        <f t="shared" si="1"/>
        <v>0.75</v>
      </c>
      <c r="D22" s="15" t="str">
        <f t="shared" si="2"/>
        <v>HABILITADO</v>
      </c>
    </row>
    <row r="23" spans="1:4" ht="15">
      <c r="A23" s="29" t="s">
        <v>25</v>
      </c>
      <c r="B23" s="13">
        <v>13</v>
      </c>
      <c r="C23" s="14">
        <f t="shared" si="1"/>
        <v>0.65</v>
      </c>
      <c r="D23" s="15" t="str">
        <f t="shared" si="2"/>
        <v>HABILITADO</v>
      </c>
    </row>
    <row r="24" spans="1:4" ht="15">
      <c r="A24" s="29" t="s">
        <v>26</v>
      </c>
      <c r="B24" s="13">
        <v>18</v>
      </c>
      <c r="C24" s="14">
        <f t="shared" si="1"/>
        <v>0.9</v>
      </c>
      <c r="D24" s="15" t="str">
        <f t="shared" si="2"/>
        <v>HABILITADO</v>
      </c>
    </row>
    <row r="25" spans="1:4" ht="15">
      <c r="A25" s="29" t="s">
        <v>27</v>
      </c>
      <c r="B25" s="13">
        <v>16</v>
      </c>
      <c r="C25" s="14">
        <f t="shared" si="1"/>
        <v>0.8</v>
      </c>
      <c r="D25" s="15" t="str">
        <f t="shared" si="2"/>
        <v>HABILITADO</v>
      </c>
    </row>
    <row r="26" spans="1:4" ht="15">
      <c r="A26" s="29" t="s">
        <v>28</v>
      </c>
      <c r="B26" s="13">
        <v>15</v>
      </c>
      <c r="C26" s="14">
        <f t="shared" si="1"/>
        <v>0.75</v>
      </c>
      <c r="D26" s="15" t="str">
        <f t="shared" si="2"/>
        <v>HABILITADO</v>
      </c>
    </row>
    <row r="27" spans="1:4" ht="15.75" thickBot="1">
      <c r="A27" s="30" t="s">
        <v>29</v>
      </c>
      <c r="B27" s="16">
        <v>17</v>
      </c>
      <c r="C27" s="31">
        <f t="shared" si="1"/>
        <v>0.85</v>
      </c>
      <c r="D27" s="32" t="str">
        <f t="shared" si="2"/>
        <v>HABILITADO</v>
      </c>
    </row>
    <row r="28" spans="1:4" ht="15.75" thickTop="1">
      <c r="A28" s="24"/>
      <c r="B28" s="25"/>
      <c r="C28" s="26"/>
      <c r="D28" s="27"/>
    </row>
    <row r="29" spans="1:4" ht="15">
      <c r="A29" s="24"/>
      <c r="B29" s="25"/>
      <c r="C29" s="26"/>
      <c r="D29" s="27"/>
    </row>
    <row r="30" spans="1:4" ht="15">
      <c r="A30" s="24"/>
      <c r="B30" s="25"/>
      <c r="C30" s="26"/>
      <c r="D30" s="27"/>
    </row>
    <row r="31" spans="1:3" ht="18.75" thickBot="1">
      <c r="A31" s="8" t="s">
        <v>3</v>
      </c>
      <c r="B31" s="4" t="s">
        <v>7</v>
      </c>
      <c r="C31" s="4"/>
    </row>
    <row r="32" spans="1:4" ht="19.5" thickBot="1" thickTop="1">
      <c r="A32" s="9" t="s">
        <v>4</v>
      </c>
      <c r="B32" s="17">
        <f>COUNTIF(D11:D27,"NÃO HABILITADO - FALTA")</f>
        <v>0</v>
      </c>
      <c r="C32" s="6"/>
      <c r="D32" s="5"/>
    </row>
    <row r="33" spans="1:3" ht="18.75" thickBot="1">
      <c r="A33" s="10" t="s">
        <v>8</v>
      </c>
      <c r="B33" s="18">
        <f>COUNTIF(D12:D28,"NÃO HABILITADO - ITEM 4.5 REGULAMENTO")</f>
        <v>0</v>
      </c>
      <c r="C33" s="6"/>
    </row>
    <row r="34" spans="1:3" ht="18.75" thickBot="1">
      <c r="A34" s="10" t="s">
        <v>5</v>
      </c>
      <c r="B34" s="18">
        <f>COUNTIF(D11:D27,"NÃO HABILITADO - MENOS DE 60% PROVA")</f>
        <v>2</v>
      </c>
      <c r="C34" s="6"/>
    </row>
    <row r="35" spans="1:3" ht="18.75" thickBot="1">
      <c r="A35" s="19" t="s">
        <v>6</v>
      </c>
      <c r="B35" s="20">
        <f>COUNTIF(D11:D27,"HABILITADO")</f>
        <v>15</v>
      </c>
      <c r="C35" s="6"/>
    </row>
    <row r="36" ht="15.75" thickTop="1"/>
    <row r="37" ht="15">
      <c r="A37" s="7" t="s">
        <v>31</v>
      </c>
    </row>
    <row r="39" spans="1:4" ht="15.75" customHeight="1">
      <c r="A39" s="41" t="s">
        <v>9</v>
      </c>
      <c r="B39" s="41"/>
      <c r="C39" s="41"/>
      <c r="D39" s="41"/>
    </row>
    <row r="40" spans="1:4" ht="15.75" customHeight="1">
      <c r="A40" s="41" t="s">
        <v>10</v>
      </c>
      <c r="B40" s="41"/>
      <c r="C40" s="41"/>
      <c r="D40" s="41"/>
    </row>
    <row r="41" spans="1:4" ht="15.75" customHeight="1">
      <c r="A41" s="40" t="s">
        <v>33</v>
      </c>
      <c r="B41" s="41"/>
      <c r="C41" s="41"/>
      <c r="D41" s="41"/>
    </row>
  </sheetData>
  <autoFilter ref="A10:D27"/>
  <mergeCells count="8">
    <mergeCell ref="A41:D41"/>
    <mergeCell ref="A40:D40"/>
    <mergeCell ref="A39:D39"/>
    <mergeCell ref="A6:D6"/>
    <mergeCell ref="A5:D5"/>
    <mergeCell ref="A8:D8"/>
    <mergeCell ref="D9:D10"/>
    <mergeCell ref="A9:A10"/>
  </mergeCells>
  <conditionalFormatting sqref="D11:D30">
    <cfRule type="cellIs" priority="1" dxfId="0" operator="equal" stopIfTrue="1">
      <formula>"HABILITADO"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Élber Siqueira</dc:creator>
  <cp:keywords/>
  <dc:description/>
  <cp:lastModifiedBy>pa49503</cp:lastModifiedBy>
  <cp:lastPrinted>2013-05-02T19:19:38Z</cp:lastPrinted>
  <dcterms:created xsi:type="dcterms:W3CDTF">2011-05-12T15:16:14Z</dcterms:created>
  <dcterms:modified xsi:type="dcterms:W3CDTF">2013-08-28T16:22:46Z</dcterms:modified>
  <cp:category/>
  <cp:version/>
  <cp:contentType/>
  <cp:contentStatus/>
</cp:coreProperties>
</file>